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360" yWindow="525" windowWidth="19815" windowHeight="7365"/>
  </bookViews>
  <sheets>
    <sheet name="ميزانية المصاريف" sheetId="1" r:id="rId1"/>
  </sheets>
  <externalReferences>
    <externalReference r:id="rId2"/>
  </externalReferences>
  <definedNames>
    <definedName name="opsMin">MIN(#REF!)</definedName>
    <definedName name="_xlnm.Print_Titles" localSheetId="0">'[1]Expense Budget'!$27:$27</definedName>
    <definedName name="prsMin">MIN(#REF!)</definedName>
  </definedNames>
  <calcPr calcId="124519"/>
  <webPublishing codePage="1256"/>
</workbook>
</file>

<file path=xl/calcChain.xml><?xml version="1.0" encoding="utf-8"?>
<calcChain xmlns="http://schemas.openxmlformats.org/spreadsheetml/2006/main">
  <c r="E47" i="1"/>
  <c r="D47"/>
  <c r="F29" l="1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28"/>
  <c r="F14"/>
  <c r="G14" s="1"/>
  <c r="F15"/>
  <c r="G15" s="1"/>
  <c r="F16"/>
  <c r="G16" s="1"/>
  <c r="F13"/>
  <c r="G13" s="1"/>
  <c r="G28" l="1"/>
  <c r="F47"/>
  <c r="G47" s="1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13"/>
  <c r="B14"/>
  <c r="B15"/>
  <c r="B16"/>
</calcChain>
</file>

<file path=xl/sharedStrings.xml><?xml version="1.0" encoding="utf-8"?>
<sst xmlns="http://schemas.openxmlformats.org/spreadsheetml/2006/main" count="40" uniqueCount="33">
  <si>
    <t>مكتب</t>
  </si>
  <si>
    <t>متجر</t>
  </si>
  <si>
    <t>مندوبو المبيعات</t>
  </si>
  <si>
    <t>إجمالي المصاريف</t>
  </si>
  <si>
    <t>الإعلانات</t>
  </si>
  <si>
    <t>الديون</t>
  </si>
  <si>
    <t>الفوائد</t>
  </si>
  <si>
    <t>التجهيزات</t>
  </si>
  <si>
    <t>البريد</t>
  </si>
  <si>
    <t>الإيجار أو الرهن</t>
  </si>
  <si>
    <t>مصاريف المبيعات</t>
  </si>
  <si>
    <t>الضرائب</t>
  </si>
  <si>
    <t>المرافق</t>
  </si>
  <si>
    <t>غير ذلك</t>
  </si>
  <si>
    <t>التأمين</t>
  </si>
  <si>
    <t>الفائدة</t>
  </si>
  <si>
    <t>الهاتف</t>
  </si>
  <si>
    <t>الصيانة والإصلاحات</t>
  </si>
  <si>
    <t>الرسوم القانونية</t>
  </si>
  <si>
    <t>الإهلاك</t>
  </si>
  <si>
    <t>الشحن</t>
  </si>
  <si>
    <t>التخزين</t>
  </si>
  <si>
    <t>ميزانية المصاريف</t>
  </si>
  <si>
    <t>الحالة</t>
  </si>
  <si>
    <t>الميزانية</t>
  </si>
  <si>
    <t>الفعلي</t>
  </si>
  <si>
    <t>الفرق (بالريال)</t>
  </si>
  <si>
    <t>الفرق (بالنسبة)</t>
  </si>
  <si>
    <t>التشغيل</t>
  </si>
  <si>
    <t xml:space="preserve"> ميزانية التشغيل</t>
  </si>
  <si>
    <t>اسم شركتك     2013</t>
  </si>
  <si>
    <t xml:space="preserve"> ميزانية المصاريف</t>
  </si>
  <si>
    <t>المصاريف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</si>
</sst>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\ ###0.00\ &quot;ر.س.‏&quot;_-;###0.00\-\ &quot;ر.س.‏&quot;"/>
    <numFmt numFmtId="167" formatCode="\ ###0.00\ &quot;ر.س.‏&quot;;\]\(\ ###0.00\ &quot;ر.س.‏&quot;\)"/>
  </numFmts>
  <fonts count="1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sz val="28"/>
      <color theme="1"/>
      <name val="Bookman Old Style"/>
      <family val="2"/>
      <scheme val="major"/>
    </font>
    <font>
      <sz val="28"/>
      <color theme="3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4"/>
      <color theme="1" tint="0.249977111117893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</font>
    <font>
      <b/>
      <sz val="12"/>
      <color theme="1" tint="0.249977111117893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>
      <alignment horizontal="right" vertical="center"/>
    </xf>
    <xf numFmtId="14" fontId="2" fillId="0" borderId="0"/>
    <xf numFmtId="0" fontId="3" fillId="0" borderId="0">
      <alignment horizontal="right"/>
    </xf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1" xfId="0" applyFont="1" applyFill="1" applyBorder="1"/>
    <xf numFmtId="0" fontId="6" fillId="0" borderId="7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1" applyNumberFormat="1" applyFont="1" applyFill="1" applyBorder="1" applyAlignment="1">
      <alignment horizontal="right" vertical="center" indent="1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9" fontId="6" fillId="0" borderId="0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/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 readingOrder="2"/>
    </xf>
    <xf numFmtId="167" fontId="6" fillId="0" borderId="0" xfId="5" applyNumberFormat="1" applyFont="1" applyFill="1" applyBorder="1" applyAlignment="1">
      <alignment horizontal="right" vertical="center" readingOrder="2"/>
    </xf>
    <xf numFmtId="9" fontId="6" fillId="0" borderId="0" xfId="1" applyNumberFormat="1" applyFont="1" applyFill="1" applyBorder="1" applyAlignment="1">
      <alignment horizontal="left" vertical="center" indent="1" readingOrder="2"/>
    </xf>
    <xf numFmtId="9" fontId="9" fillId="0" borderId="0" xfId="0" applyNumberFormat="1" applyFont="1" applyFill="1" applyBorder="1" applyAlignment="1">
      <alignment horizontal="right" vertical="center" indent="1" readingOrder="2"/>
    </xf>
    <xf numFmtId="0" fontId="6" fillId="0" borderId="0" xfId="0" applyFont="1" applyFill="1" applyBorder="1" applyAlignment="1">
      <alignment readingOrder="2"/>
    </xf>
    <xf numFmtId="0" fontId="6" fillId="0" borderId="0" xfId="0" applyFont="1" applyFill="1" applyBorder="1" applyAlignment="1">
      <alignment vertical="center" readingOrder="2"/>
    </xf>
    <xf numFmtId="0" fontId="10" fillId="0" borderId="0" xfId="2" applyFont="1" applyAlignment="1">
      <alignment horizontal="right" readingOrder="2"/>
    </xf>
    <xf numFmtId="0" fontId="4" fillId="0" borderId="0" xfId="4" applyFont="1" applyAlignment="1">
      <alignment horizontal="right" readingOrder="2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</cellXfs>
  <cellStyles count="6">
    <cellStyle name="Company Name" xfId="2"/>
    <cellStyle name="Currency" xfId="5" builtinId="4"/>
    <cellStyle name="Date" xfId="3"/>
    <cellStyle name="Normal" xfId="0" builtinId="0" customBuiltin="1"/>
    <cellStyle name="Percent" xfId="1" builtinId="5"/>
    <cellStyle name="Title" xfId="4" builtinId="1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relativeIndent="0" justifyLastLine="0" shrinkToFit="0" mergeCell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\ ###0.00\ &quot;ر.س.‏&quot;_-;###0.00\-\ &quot;ر.س.‏&quot;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7" formatCode="\ ###0.00\ &quot;ر.س.‏&quot;;\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7" formatCode="\ ###0.00\ &quot;ر.س.‏&quot;;\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7" formatCode="\ ###0.00\ &quot;ر.س.‏&quot;;\]\(\ ###0.00\ &quot;ر.س.‏&quot;\)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\ ###0.00\ &quot;ر.س.‏&quot;_-;###0.00\-\ &quot;ر.س.‏&quot;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\ ###0.00\ &quot;ر.س.‏&quot;_-;###0.00\-\ &quot;ر.س.‏&quot;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3" formatCode="0%"/>
      <alignment horizontal="left" vertical="center" textRotation="0" wrapText="0" indent="1" relativeIndent="255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6" formatCode="\ ###0.00\ &quot;ر.س.‏&quot;_-;###0.00\-\ &quot;ر.س.‏&quot;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7" formatCode="\ ###0.00\ &quot;ر.س.‏&quot;;\]\(\ ###0.00\ &quot;ر.س.‏&quot;\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7" formatCode="\ ###0.00\ &quot;ر.س.‏&quot;;\]\(\ ###0.00\ &quot;ر.س.‏&quot;\)"/>
      <alignment horizontal="right" vertical="center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textRotation="0" wrapText="0" indent="0" relativeIndent="255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EG"/>
  <c:chart>
    <c:plotArea>
      <c:layout/>
      <c:barChart>
        <c:barDir val="col"/>
        <c:grouping val="clustered"/>
        <c:ser>
          <c:idx val="1"/>
          <c:order val="0"/>
          <c:tx>
            <c:strRef>
              <c:f>'ميزانية المصاريف'!$D$12</c:f>
              <c:strCache>
                <c:ptCount val="1"/>
                <c:pt idx="0">
                  <c:v>الميزانية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'ميزانية المصاريف'!$C$13:$C$17</c:f>
              <c:strCache>
                <c:ptCount val="4"/>
                <c:pt idx="0">
                  <c:v>مكتب</c:v>
                </c:pt>
                <c:pt idx="1">
                  <c:v>متجر</c:v>
                </c:pt>
                <c:pt idx="2">
                  <c:v>مندوبو المبيعات</c:v>
                </c:pt>
                <c:pt idx="3">
                  <c:v>غير ذلك</c:v>
                </c:pt>
              </c:strCache>
            </c:strRef>
          </c:cat>
          <c:val>
            <c:numRef>
              <c:f>'ميزانية المصاريف'!$D$13:$D$17</c:f>
              <c:numCache>
                <c:formatCode>\ ###0.00\ "ر.س.‏";\]\(\ ###0.00\ "ر.س.‏"\)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'ميزانية المصاريف'!$E$12</c:f>
              <c:strCache>
                <c:ptCount val="1"/>
                <c:pt idx="0">
                  <c:v>الفعلي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'ميزانية المصاريف'!$C$13:$C$17</c:f>
              <c:strCache>
                <c:ptCount val="4"/>
                <c:pt idx="0">
                  <c:v>مكتب</c:v>
                </c:pt>
                <c:pt idx="1">
                  <c:v>متجر</c:v>
                </c:pt>
                <c:pt idx="2">
                  <c:v>مندوبو المبيعات</c:v>
                </c:pt>
                <c:pt idx="3">
                  <c:v>غير ذلك</c:v>
                </c:pt>
              </c:strCache>
            </c:strRef>
          </c:cat>
          <c:val>
            <c:numRef>
              <c:f>'ميزانية المصاريف'!$E$13:$E$17</c:f>
              <c:numCache>
                <c:formatCode>\ ###0.00\ "ر.س.‏";\]\(\ ###0.00\ "ر.س.‏"\)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axId val="38856576"/>
        <c:axId val="38858112"/>
      </c:barChart>
      <c:catAx>
        <c:axId val="38856576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lang="ar-SA" sz="700">
                <a:solidFill>
                  <a:schemeClr val="tx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EG"/>
          </a:p>
        </c:txPr>
        <c:crossAx val="38858112"/>
        <c:crosses val="autoZero"/>
        <c:auto val="1"/>
        <c:lblAlgn val="ctr"/>
        <c:lblOffset val="100"/>
      </c:catAx>
      <c:valAx>
        <c:axId val="38858112"/>
        <c:scaling>
          <c:orientation val="minMax"/>
        </c:scaling>
        <c:axPos val="r"/>
        <c:numFmt formatCode="\ ###0.00\ &quot;ر.س.‏&quot;;[Red]\(\ ###0.00\ &quot;ر.س.‏&quot;\)" sourceLinked="0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lang="ar-SA" sz="700">
                <a:solidFill>
                  <a:schemeClr val="tx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EG"/>
          </a:p>
        </c:txPr>
        <c:crossAx val="388565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txPr>
        <a:bodyPr/>
        <a:lstStyle/>
        <a:p>
          <a:pPr>
            <a:defRPr lang="ar-SA" sz="70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EG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EG"/>
  <c:chart>
    <c:plotArea>
      <c:layout/>
      <c:barChart>
        <c:barDir val="col"/>
        <c:grouping val="clustered"/>
        <c:ser>
          <c:idx val="1"/>
          <c:order val="0"/>
          <c:tx>
            <c:strRef>
              <c:f>'ميزانية المصاريف'!$D$27</c:f>
              <c:strCache>
                <c:ptCount val="1"/>
                <c:pt idx="0">
                  <c:v>الميزانية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'ميزانية المصاريف'!$C$28:$C$46</c:f>
              <c:strCache>
                <c:ptCount val="19"/>
                <c:pt idx="0">
                  <c:v>الإعلانات</c:v>
                </c:pt>
                <c:pt idx="1">
                  <c:v>الديون</c:v>
                </c:pt>
                <c:pt idx="2">
                  <c:v>الفوائد</c:v>
                </c:pt>
                <c:pt idx="3">
                  <c:v>التجهيزات</c:v>
                </c:pt>
                <c:pt idx="4">
                  <c:v>البريد</c:v>
                </c:pt>
                <c:pt idx="5">
                  <c:v>الإيجار أو الرهن</c:v>
                </c:pt>
                <c:pt idx="6">
                  <c:v>مصاريف المبيعات</c:v>
                </c:pt>
                <c:pt idx="7">
                  <c:v>الضرائب</c:v>
                </c:pt>
                <c:pt idx="8">
                  <c:v>المرافق</c:v>
                </c:pt>
                <c:pt idx="9">
                  <c:v>غير ذلك</c:v>
                </c:pt>
                <c:pt idx="10">
                  <c:v>التأمين</c:v>
                </c:pt>
                <c:pt idx="11">
                  <c:v>الفائدة</c:v>
                </c:pt>
                <c:pt idx="12">
                  <c:v>الهاتف</c:v>
                </c:pt>
                <c:pt idx="13">
                  <c:v>الصيانة والإصلاحات</c:v>
                </c:pt>
                <c:pt idx="14">
                  <c:v>الرسوم القانونية</c:v>
                </c:pt>
                <c:pt idx="15">
                  <c:v>الإهلاك</c:v>
                </c:pt>
                <c:pt idx="16">
                  <c:v>الشحن</c:v>
                </c:pt>
                <c:pt idx="17">
                  <c:v>التخزين</c:v>
                </c:pt>
                <c:pt idx="18">
                  <c:v>غير ذلك</c:v>
                </c:pt>
              </c:strCache>
            </c:strRef>
          </c:cat>
          <c:val>
            <c:numRef>
              <c:f>'ميزانية المصاريف'!$D$28:$D$46</c:f>
              <c:numCache>
                <c:formatCode>\ ###0.00\ "ر.س.‏";\]\(\ ###0.00\ "ر.س.‏"\)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'ميزانية المصاريف'!$E$27</c:f>
              <c:strCache>
                <c:ptCount val="1"/>
                <c:pt idx="0">
                  <c:v>الفعلي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'ميزانية المصاريف'!$C$28:$C$46</c:f>
              <c:strCache>
                <c:ptCount val="19"/>
                <c:pt idx="0">
                  <c:v>الإعلانات</c:v>
                </c:pt>
                <c:pt idx="1">
                  <c:v>الديون</c:v>
                </c:pt>
                <c:pt idx="2">
                  <c:v>الفوائد</c:v>
                </c:pt>
                <c:pt idx="3">
                  <c:v>التجهيزات</c:v>
                </c:pt>
                <c:pt idx="4">
                  <c:v>البريد</c:v>
                </c:pt>
                <c:pt idx="5">
                  <c:v>الإيجار أو الرهن</c:v>
                </c:pt>
                <c:pt idx="6">
                  <c:v>مصاريف المبيعات</c:v>
                </c:pt>
                <c:pt idx="7">
                  <c:v>الضرائب</c:v>
                </c:pt>
                <c:pt idx="8">
                  <c:v>المرافق</c:v>
                </c:pt>
                <c:pt idx="9">
                  <c:v>غير ذلك</c:v>
                </c:pt>
                <c:pt idx="10">
                  <c:v>التأمين</c:v>
                </c:pt>
                <c:pt idx="11">
                  <c:v>الفائدة</c:v>
                </c:pt>
                <c:pt idx="12">
                  <c:v>الهاتف</c:v>
                </c:pt>
                <c:pt idx="13">
                  <c:v>الصيانة والإصلاحات</c:v>
                </c:pt>
                <c:pt idx="14">
                  <c:v>الرسوم القانونية</c:v>
                </c:pt>
                <c:pt idx="15">
                  <c:v>الإهلاك</c:v>
                </c:pt>
                <c:pt idx="16">
                  <c:v>الشحن</c:v>
                </c:pt>
                <c:pt idx="17">
                  <c:v>التخزين</c:v>
                </c:pt>
                <c:pt idx="18">
                  <c:v>غير ذلك</c:v>
                </c:pt>
              </c:strCache>
            </c:strRef>
          </c:cat>
          <c:val>
            <c:numRef>
              <c:f>'ميزانية المصاريف'!$E$28:$E$46</c:f>
              <c:numCache>
                <c:formatCode>\ ###0.00\ "ر.س.‏";\]\(\ ###0.00\ "ر.س.‏"\)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axId val="38506880"/>
        <c:axId val="38508416"/>
      </c:barChart>
      <c:catAx>
        <c:axId val="38506880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lang="ar-SA" sz="600">
                <a:solidFill>
                  <a:schemeClr val="tx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EG"/>
          </a:p>
        </c:txPr>
        <c:crossAx val="38508416"/>
        <c:crosses val="autoZero"/>
        <c:auto val="1"/>
        <c:lblAlgn val="ctr"/>
        <c:lblOffset val="100"/>
        <c:tickLblSkip val="1"/>
      </c:catAx>
      <c:valAx>
        <c:axId val="38508416"/>
        <c:scaling>
          <c:orientation val="minMax"/>
        </c:scaling>
        <c:axPos val="r"/>
        <c:numFmt formatCode="\ ###0.00\ &quot;ر.س.‏&quot;;[Red]\(\ ###0.00\ &quot;ر.س.‏&quot;\)" sourceLinked="0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lang="ar-SA" sz="700">
                <a:solidFill>
                  <a:schemeClr val="tx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EG"/>
          </a:p>
        </c:txPr>
        <c:crossAx val="385068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txPr>
        <a:bodyPr/>
        <a:lstStyle/>
        <a:p>
          <a:pPr>
            <a:defRPr lang="ar-SA" sz="70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EG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حد العنوان" descr="&quot;&quot;"/>
        <xdr:cNvGrpSpPr/>
      </xdr:nvGrpSpPr>
      <xdr:grpSpPr>
        <a:xfrm>
          <a:off x="11230796055" y="657225"/>
          <a:ext cx="6979920" cy="38100"/>
          <a:chOff x="247650" y="800100"/>
          <a:chExt cx="7751445" cy="38100"/>
        </a:xfrm>
      </xdr:grpSpPr>
      <xdr:cxnSp macro="">
        <xdr:nvCxnSpPr>
          <xdr:cNvPr id="3" name="موصل مستقيم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موصل مستقيم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مخطط ميزانية الموظف" descr="ملخص المخطط العمودي لميزانية الموظف مثل &quot;المكتب&quot; و&quot;المتجر&quot; و&quot;مندوبو المبيعات&quot; و&quot;غير ذلك&quot;.&#10;مصاريف التشغيل&#10;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مخطط ميزانية التشغيل" descr="الحالة والتشغيل والميزانية والفعلي والفرق (بالريال) والفرق (النسبة) لمصاريف التشغيل مثل &quot;الإعلان&quot; و&quot;الديون&quot; و&quot;الفوائد&quot; و&quot;التجهيزات&quot; و&quot;البريد&quot;، إلخ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حد الموظف" descr="&quot;&quot;"/>
        <xdr:cNvGrpSpPr/>
      </xdr:nvGrpSpPr>
      <xdr:grpSpPr>
        <a:xfrm>
          <a:off x="11230796055" y="4400550"/>
          <a:ext cx="6979920" cy="38100"/>
          <a:chOff x="247650" y="800100"/>
          <a:chExt cx="7751445" cy="38100"/>
        </a:xfrm>
      </xdr:grpSpPr>
      <xdr:cxnSp macro="">
        <xdr:nvCxnSpPr>
          <xdr:cNvPr id="19" name="موصل مستقيم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موصل مستقيم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حد التشغيل" descr="&quot;&quot;"/>
        <xdr:cNvGrpSpPr/>
      </xdr:nvGrpSpPr>
      <xdr:grpSpPr>
        <a:xfrm>
          <a:off x="11230796055" y="12077700"/>
          <a:ext cx="6979920" cy="38100"/>
          <a:chOff x="247650" y="800100"/>
          <a:chExt cx="7751445" cy="38100"/>
        </a:xfrm>
      </xdr:grpSpPr>
      <xdr:cxnSp macro="">
        <xdr:nvCxnSpPr>
          <xdr:cNvPr id="22" name="Straight Connector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nse%20Budg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 Budge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blPersonnelExpenses" displayName="tblPersonnelExpenses" ref="B12:G16" headerRowDxfId="22" dataDxfId="21" totalsRowDxfId="20">
  <autoFilter ref="B12:G16"/>
  <tableColumns count="6">
    <tableColumn id="6" name="الحالة" totalsRowLabel="الإجمالي" dataDxfId="19"/>
    <tableColumn id="1" name="المصاريف" dataDxfId="18"/>
    <tableColumn id="2" name="الميزانية" dataDxfId="17"/>
    <tableColumn id="3" name="الفعلي" dataDxfId="16"/>
    <tableColumn id="4" name="الفرق (بالريال)" dataDxfId="15">
      <calculatedColumnFormula>tblPersonnelExpenses[[#This Row],[الميزانية]]-tblPersonnelExpenses[[#This Row],[الفعلي]]</calculatedColumnFormula>
    </tableColumn>
    <tableColumn id="5" name="الفرق (بالنسبة)" totalsRowFunction="sum" dataDxfId="14">
      <calculatedColumnFormula>IFERROR([الفرق (بالريال)]/[الميزانية],"")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جدول مصاريف الموظف" altTextSummary="الحالة والموظف والفعلي والفرق (بالريال) والفرق (النسبة) لمصاريف الموظف مثل &quot;المكتب&quot; و&quot;المتجر&quot; و&quot;مندوبو المبيعات&quot;، إلخ"/>
    </ext>
  </extLst>
</table>
</file>

<file path=xl/tables/table2.xml><?xml version="1.0" encoding="utf-8"?>
<table xmlns="http://schemas.openxmlformats.org/spreadsheetml/2006/main" id="2" name="tblOperatingExpenses" displayName="tblOperatingExpenses" ref="B27:G47" totalsRowCount="1" headerRowDxfId="13" dataDxfId="12">
  <autoFilter ref="B27:G46"/>
  <tableColumns count="6">
    <tableColumn id="6" name="الحالة" dataDxfId="11" totalsRowDxfId="5"/>
    <tableColumn id="1" name="التشغيل" totalsRowLabel="إجمالي المصاريف" dataDxfId="10" totalsRowDxfId="4"/>
    <tableColumn id="2" name="الميزانية" totalsRowFunction="custom" dataDxfId="9" totalsRowDxfId="3" dataCellStyle="Currency">
      <totalsRowFormula>SUBTOTAL(109,[الميزانية],tblPersonnelExpenses[الميزانية])</totalsRowFormula>
    </tableColumn>
    <tableColumn id="3" name="الفعلي" totalsRowFunction="custom" dataDxfId="8" totalsRowDxfId="2" dataCellStyle="Currency">
      <totalsRowFormula>SUBTOTAL(109,[الفعلي],tblPersonnelExpenses[الفعلي])</totalsRowFormula>
    </tableColumn>
    <tableColumn id="4" name="الفرق (بالريال)" totalsRowFunction="custom" dataDxfId="7" totalsRowDxfId="1" dataCellStyle="Currency">
      <calculatedColumnFormula>tblOperatingExpenses[[#This Row],[الميزانية]]-tblOperatingExpenses[[#This Row],[الفعلي]]</calculatedColumnFormula>
      <totalsRowFormula>SUBTOTAL(109,[الفرق (بالريال)],tblPersonnelExpenses[الفرق (بالريال)])</totalsRowFormula>
    </tableColumn>
    <tableColumn id="5" name="الفرق (بالنسبة)" totalsRowFunction="custom" dataDxfId="6" totalsRowDxfId="0">
      <calculatedColumnFormula>IFERROR(tblOperatingExpenses[[#This Row],[الفرق (بالريال)]]/tblOperatingExpenses[[#This Row],[الميزانية]],"")</calculatedColumnFormula>
      <totalsRowFormula>IFERROR(SUM(tblOperatingExpenses[[#Totals],[الفرق (بالريال)]]/tblOperatingExpenses[[#Totals],[الميزانية]]),"")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مصاريف التشغيل" altTextSummary="الحالة والتشغيل والميزانية والفعلي والفرق (بالريال) والفرق (النسبة) لمصاريف التشغيل مثل &quot;الإعلان&quot; و&quot;الديون&quot; و&quot;الفوائد&quot; و&quot;التجهيزات&quot; و&quot;البريد&quot;، إلخ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A1:G48"/>
  <sheetViews>
    <sheetView showGridLines="0" rightToLeft="1" tabSelected="1" workbookViewId="0"/>
  </sheetViews>
  <sheetFormatPr defaultRowHeight="19.5" customHeight="1"/>
  <cols>
    <col min="1" max="1" width="2.25" style="5" customWidth="1"/>
    <col min="2" max="2" width="11.625" style="5" customWidth="1"/>
    <col min="3" max="3" width="18.5" style="5" customWidth="1"/>
    <col min="4" max="5" width="13.25" style="5" customWidth="1"/>
    <col min="6" max="7" width="17.25" style="5" customWidth="1"/>
    <col min="8" max="8" width="2.25" style="5" customWidth="1"/>
    <col min="9" max="16384" width="9" style="5"/>
  </cols>
  <sheetData>
    <row r="1" spans="2:7" s="1" customFormat="1" ht="43.5" customHeight="1">
      <c r="B1" s="32" t="s">
        <v>22</v>
      </c>
      <c r="C1" s="32"/>
      <c r="D1" s="32"/>
      <c r="E1" s="32"/>
      <c r="F1" s="31" t="s">
        <v>30</v>
      </c>
      <c r="G1" s="31"/>
    </row>
    <row r="2" spans="2:7" s="2" customFormat="1" ht="15" customHeight="1">
      <c r="D2" s="3"/>
      <c r="E2" s="3"/>
      <c r="F2" s="4"/>
    </row>
    <row r="3" spans="2:7" ht="15" customHeight="1"/>
    <row r="4" spans="2:7" ht="19.5" customHeight="1">
      <c r="B4" s="35" t="s">
        <v>31</v>
      </c>
      <c r="C4" s="36"/>
      <c r="D4" s="7"/>
      <c r="E4" s="8"/>
      <c r="F4" s="8"/>
      <c r="G4" s="8"/>
    </row>
    <row r="5" spans="2:7" ht="19.5" customHeight="1">
      <c r="B5" s="9"/>
      <c r="G5" s="10"/>
    </row>
    <row r="6" spans="2:7" ht="19.5" customHeight="1">
      <c r="B6" s="9"/>
      <c r="G6" s="10"/>
    </row>
    <row r="7" spans="2:7" ht="19.5" customHeight="1">
      <c r="B7" s="9"/>
      <c r="G7" s="10"/>
    </row>
    <row r="8" spans="2:7" ht="19.5" customHeight="1">
      <c r="B8" s="9"/>
      <c r="G8" s="10"/>
    </row>
    <row r="9" spans="2:7" ht="19.5" customHeight="1">
      <c r="B9" s="9"/>
      <c r="G9" s="10"/>
    </row>
    <row r="10" spans="2:7" ht="19.5" customHeight="1">
      <c r="B10" s="7"/>
      <c r="C10" s="8"/>
      <c r="D10" s="8"/>
      <c r="E10" s="8"/>
      <c r="F10" s="8"/>
      <c r="G10" s="11"/>
    </row>
    <row r="12" spans="2:7" s="14" customFormat="1" ht="19.5" customHeight="1">
      <c r="B12" s="12" t="s">
        <v>23</v>
      </c>
      <c r="C12" s="13" t="s">
        <v>32</v>
      </c>
      <c r="D12" s="12" t="s">
        <v>24</v>
      </c>
      <c r="E12" s="12" t="s">
        <v>25</v>
      </c>
      <c r="F12" s="12" t="s">
        <v>26</v>
      </c>
      <c r="G12" s="12" t="s">
        <v>27</v>
      </c>
    </row>
    <row r="13" spans="2:7" s="14" customFormat="1" ht="19.5" customHeight="1">
      <c r="B13" s="15" t="str">
        <f>IFERROR(#REF!/#REF!,"")</f>
        <v/>
      </c>
      <c r="C13" s="29" t="s">
        <v>0</v>
      </c>
      <c r="D13" s="26">
        <v>500</v>
      </c>
      <c r="E13" s="26">
        <v>565</v>
      </c>
      <c r="F13" s="25">
        <f>tblPersonnelExpenses[[#This Row],[الميزانية]]-tblPersonnelExpenses[[#This Row],[الفعلي]]</f>
        <v>-65</v>
      </c>
      <c r="G13" s="27">
        <f>IFERROR([الفرق (بالريال)]/[الميزانية],"")</f>
        <v>-0.13</v>
      </c>
    </row>
    <row r="14" spans="2:7" s="14" customFormat="1" ht="19.5" customHeight="1">
      <c r="B14" s="15" t="str">
        <f>IFERROR(#REF!/#REF!,"")</f>
        <v/>
      </c>
      <c r="C14" s="30" t="s">
        <v>1</v>
      </c>
      <c r="D14" s="26">
        <v>125</v>
      </c>
      <c r="E14" s="26">
        <v>150</v>
      </c>
      <c r="F14" s="25">
        <f>tblPersonnelExpenses[[#This Row],[الميزانية]]-tblPersonnelExpenses[[#This Row],[الفعلي]]</f>
        <v>-25</v>
      </c>
      <c r="G14" s="27">
        <f>IFERROR([الفرق (بالريال)]/[الميزانية],"")</f>
        <v>-0.2</v>
      </c>
    </row>
    <row r="15" spans="2:7" s="14" customFormat="1" ht="19.5" customHeight="1">
      <c r="B15" s="15" t="str">
        <f>IFERROR(#REF!/#REF!,"")</f>
        <v/>
      </c>
      <c r="C15" s="30" t="s">
        <v>2</v>
      </c>
      <c r="D15" s="26">
        <v>100</v>
      </c>
      <c r="E15" s="26">
        <v>100</v>
      </c>
      <c r="F15" s="26">
        <f>tblPersonnelExpenses[[#This Row],[الميزانية]]-tblPersonnelExpenses[[#This Row],[الفعلي]]</f>
        <v>0</v>
      </c>
      <c r="G15" s="27">
        <f>IFERROR([الفرق (بالريال)]/[الميزانية],"")</f>
        <v>0</v>
      </c>
    </row>
    <row r="16" spans="2:7" s="14" customFormat="1" ht="19.5" customHeight="1">
      <c r="B16" s="15" t="str">
        <f>IFERROR(#REF!/#REF!,"")</f>
        <v/>
      </c>
      <c r="C16" s="30" t="s">
        <v>13</v>
      </c>
      <c r="D16" s="26">
        <v>100</v>
      </c>
      <c r="E16" s="26">
        <v>90</v>
      </c>
      <c r="F16" s="26">
        <f>tblPersonnelExpenses[[#This Row],[الميزانية]]-tblPersonnelExpenses[[#This Row],[الفعلي]]</f>
        <v>10</v>
      </c>
      <c r="G16" s="27">
        <f>IFERROR([الفرق (بالريال)]/[الميزانية],"")</f>
        <v>0.1</v>
      </c>
    </row>
    <row r="17" spans="1:7" s="14" customFormat="1" ht="19.5" customHeight="1">
      <c r="B17" s="34"/>
      <c r="C17" s="34"/>
      <c r="D17" s="34"/>
      <c r="E17" s="34"/>
      <c r="F17" s="34"/>
      <c r="G17" s="34"/>
    </row>
    <row r="18" spans="1:7" s="14" customFormat="1" ht="19.5" customHeight="1">
      <c r="B18" s="17"/>
      <c r="D18" s="18"/>
      <c r="E18" s="18"/>
      <c r="F18" s="18"/>
      <c r="G18" s="19"/>
    </row>
    <row r="19" spans="1:7" s="14" customFormat="1" ht="19.5" customHeight="1">
      <c r="A19" s="20"/>
      <c r="B19" s="21" t="s">
        <v>29</v>
      </c>
      <c r="C19" s="6"/>
      <c r="D19" s="7"/>
      <c r="E19" s="8"/>
      <c r="F19" s="8"/>
      <c r="G19" s="8"/>
    </row>
    <row r="20" spans="1:7" s="14" customFormat="1" ht="19.5" customHeight="1">
      <c r="A20" s="20"/>
      <c r="B20" s="9"/>
      <c r="C20" s="5"/>
      <c r="D20" s="5"/>
      <c r="E20" s="5"/>
      <c r="F20" s="5"/>
      <c r="G20" s="10"/>
    </row>
    <row r="21" spans="1:7" s="14" customFormat="1" ht="19.5" customHeight="1">
      <c r="A21" s="20"/>
      <c r="B21" s="9"/>
      <c r="C21" s="5"/>
      <c r="D21" s="5"/>
      <c r="E21" s="5"/>
      <c r="F21" s="5"/>
      <c r="G21" s="10"/>
    </row>
    <row r="22" spans="1:7" s="14" customFormat="1" ht="19.5" customHeight="1">
      <c r="A22" s="20"/>
      <c r="B22" s="9"/>
      <c r="C22" s="5"/>
      <c r="D22" s="5"/>
      <c r="E22" s="5"/>
      <c r="F22" s="5"/>
      <c r="G22" s="10"/>
    </row>
    <row r="23" spans="1:7" s="14" customFormat="1" ht="19.5" customHeight="1">
      <c r="A23" s="20"/>
      <c r="B23" s="9"/>
      <c r="C23" s="5"/>
      <c r="D23" s="5"/>
      <c r="E23" s="5"/>
      <c r="F23" s="5"/>
      <c r="G23" s="10"/>
    </row>
    <row r="24" spans="1:7" s="14" customFormat="1" ht="19.5" customHeight="1">
      <c r="A24" s="20"/>
      <c r="B24" s="9"/>
      <c r="C24" s="5"/>
      <c r="D24" s="5"/>
      <c r="E24" s="5"/>
      <c r="F24" s="5"/>
      <c r="G24" s="10"/>
    </row>
    <row r="25" spans="1:7" s="14" customFormat="1" ht="19.5" customHeight="1">
      <c r="A25" s="20"/>
      <c r="B25" s="7"/>
      <c r="C25" s="8"/>
      <c r="D25" s="8"/>
      <c r="E25" s="8"/>
      <c r="F25" s="8"/>
      <c r="G25" s="11"/>
    </row>
    <row r="26" spans="1:7" s="14" customFormat="1" ht="19.5" customHeight="1">
      <c r="B26" s="5"/>
      <c r="C26" s="5"/>
      <c r="D26" s="5"/>
      <c r="E26" s="5"/>
      <c r="F26" s="5"/>
      <c r="G26" s="5"/>
    </row>
    <row r="27" spans="1:7" s="14" customFormat="1" ht="19.5" customHeight="1">
      <c r="B27" s="12" t="s">
        <v>23</v>
      </c>
      <c r="C27" s="13" t="s">
        <v>28</v>
      </c>
      <c r="D27" s="12" t="s">
        <v>24</v>
      </c>
      <c r="E27" s="12" t="s">
        <v>25</v>
      </c>
      <c r="F27" s="12" t="s">
        <v>26</v>
      </c>
      <c r="G27" s="12" t="s">
        <v>27</v>
      </c>
    </row>
    <row r="28" spans="1:7" s="14" customFormat="1" ht="19.5" customHeight="1">
      <c r="B28" s="15" t="str">
        <f>IFERROR(#REF!/#REF!,"")</f>
        <v/>
      </c>
      <c r="C28" s="14" t="s">
        <v>4</v>
      </c>
      <c r="D28" s="26">
        <v>250</v>
      </c>
      <c r="E28" s="26">
        <v>245</v>
      </c>
      <c r="F28" s="26">
        <f>tblOperatingExpenses[[#This Row],[الميزانية]]-tblOperatingExpenses[[#This Row],[الفعلي]]</f>
        <v>5</v>
      </c>
      <c r="G28" s="27">
        <f>IFERROR(tblOperatingExpenses[[#This Row],[الفرق (بالريال)]]/tblOperatingExpenses[[#This Row],[الميزانية]],"")</f>
        <v>0.02</v>
      </c>
    </row>
    <row r="29" spans="1:7" s="14" customFormat="1" ht="19.5" customHeight="1">
      <c r="B29" s="15" t="str">
        <f>IFERROR(#REF!/#REF!,"")</f>
        <v/>
      </c>
      <c r="C29" s="14" t="s">
        <v>5</v>
      </c>
      <c r="D29" s="26">
        <v>125</v>
      </c>
      <c r="E29" s="26">
        <v>150</v>
      </c>
      <c r="F29" s="25">
        <f>tblOperatingExpenses[[#This Row],[الميزانية]]-tblOperatingExpenses[[#This Row],[الفعلي]]</f>
        <v>-25</v>
      </c>
      <c r="G29" s="27">
        <f>IFERROR(tblOperatingExpenses[[#This Row],[الفرق (بالريال)]]/tblOperatingExpenses[[#This Row],[الميزانية]],"")</f>
        <v>-0.2</v>
      </c>
    </row>
    <row r="30" spans="1:7" s="14" customFormat="1" ht="19.5" customHeight="1">
      <c r="B30" s="15" t="str">
        <f>IFERROR(#REF!/#REF!,"")</f>
        <v/>
      </c>
      <c r="C30" s="14" t="s">
        <v>6</v>
      </c>
      <c r="D30" s="26">
        <v>100</v>
      </c>
      <c r="E30" s="26">
        <v>100</v>
      </c>
      <c r="F30" s="26">
        <f>tblOperatingExpenses[[#This Row],[الميزانية]]-tblOperatingExpenses[[#This Row],[الفعلي]]</f>
        <v>0</v>
      </c>
      <c r="G30" s="27">
        <f>IFERROR(tblOperatingExpenses[[#This Row],[الفرق (بالريال)]]/tblOperatingExpenses[[#This Row],[الميزانية]],"")</f>
        <v>0</v>
      </c>
    </row>
    <row r="31" spans="1:7" s="14" customFormat="1" ht="19.5" customHeight="1">
      <c r="B31" s="15" t="str">
        <f>IFERROR(#REF!/#REF!,"")</f>
        <v/>
      </c>
      <c r="C31" s="14" t="s">
        <v>7</v>
      </c>
      <c r="D31" s="26">
        <v>100</v>
      </c>
      <c r="E31" s="26">
        <v>90</v>
      </c>
      <c r="F31" s="26">
        <f>tblOperatingExpenses[[#This Row],[الميزانية]]-tblOperatingExpenses[[#This Row],[الفعلي]]</f>
        <v>10</v>
      </c>
      <c r="G31" s="27">
        <f>IFERROR(tblOperatingExpenses[[#This Row],[الفرق (بالريال)]]/tblOperatingExpenses[[#This Row],[الميزانية]],"")</f>
        <v>0.1</v>
      </c>
    </row>
    <row r="32" spans="1:7" s="14" customFormat="1" ht="19.5" customHeight="1">
      <c r="B32" s="15" t="str">
        <f>IFERROR(#REF!/#REF!,"")</f>
        <v/>
      </c>
      <c r="C32" s="14" t="s">
        <v>8</v>
      </c>
      <c r="D32" s="24"/>
      <c r="E32" s="24"/>
      <c r="F32" s="26">
        <f>tblOperatingExpenses[[#This Row],[الميزانية]]-tblOperatingExpenses[[#This Row],[الفعلي]]</f>
        <v>0</v>
      </c>
      <c r="G32" s="16" t="str">
        <f>IFERROR(tblOperatingExpenses[[#This Row],[الفرق (بالريال)]]/tblOperatingExpenses[[#This Row],[الميزانية]],"")</f>
        <v/>
      </c>
    </row>
    <row r="33" spans="2:7" s="14" customFormat="1" ht="19.5" customHeight="1">
      <c r="B33" s="15" t="str">
        <f>IFERROR(#REF!/#REF!,"")</f>
        <v/>
      </c>
      <c r="C33" s="14" t="s">
        <v>9</v>
      </c>
      <c r="D33" s="24"/>
      <c r="E33" s="24"/>
      <c r="F33" s="26">
        <f>tblOperatingExpenses[[#This Row],[الميزانية]]-tblOperatingExpenses[[#This Row],[الفعلي]]</f>
        <v>0</v>
      </c>
      <c r="G33" s="16" t="str">
        <f>IFERROR(tblOperatingExpenses[[#This Row],[الفرق (بالريال)]]/tblOperatingExpenses[[#This Row],[الميزانية]],"")</f>
        <v/>
      </c>
    </row>
    <row r="34" spans="2:7" s="14" customFormat="1" ht="19.5" customHeight="1">
      <c r="B34" s="15" t="str">
        <f>IFERROR(#REF!/#REF!,"")</f>
        <v/>
      </c>
      <c r="C34" s="14" t="s">
        <v>10</v>
      </c>
      <c r="D34" s="24"/>
      <c r="E34" s="24"/>
      <c r="F34" s="26">
        <f>tblOperatingExpenses[[#This Row],[الميزانية]]-tblOperatingExpenses[[#This Row],[الفعلي]]</f>
        <v>0</v>
      </c>
      <c r="G34" s="16" t="str">
        <f>IFERROR(tblOperatingExpenses[[#This Row],[الفرق (بالريال)]]/tblOperatingExpenses[[#This Row],[الميزانية]],"")</f>
        <v/>
      </c>
    </row>
    <row r="35" spans="2:7" s="14" customFormat="1" ht="19.5" customHeight="1">
      <c r="B35" s="15" t="str">
        <f>IFERROR(#REF!/#REF!,"")</f>
        <v/>
      </c>
      <c r="C35" s="14" t="s">
        <v>11</v>
      </c>
      <c r="D35" s="24"/>
      <c r="E35" s="24"/>
      <c r="F35" s="26">
        <f>tblOperatingExpenses[[#This Row],[الميزانية]]-tblOperatingExpenses[[#This Row],[الفعلي]]</f>
        <v>0</v>
      </c>
      <c r="G35" s="16" t="str">
        <f>IFERROR(tblOperatingExpenses[[#This Row],[الفرق (بالريال)]]/tblOperatingExpenses[[#This Row],[الميزانية]],"")</f>
        <v/>
      </c>
    </row>
    <row r="36" spans="2:7" s="14" customFormat="1" ht="19.5" customHeight="1">
      <c r="B36" s="15" t="str">
        <f>IFERROR(#REF!/#REF!,"")</f>
        <v/>
      </c>
      <c r="C36" s="14" t="s">
        <v>12</v>
      </c>
      <c r="D36" s="24"/>
      <c r="E36" s="24"/>
      <c r="F36" s="26">
        <f>tblOperatingExpenses[[#This Row],[الميزانية]]-tblOperatingExpenses[[#This Row],[الفعلي]]</f>
        <v>0</v>
      </c>
      <c r="G36" s="16" t="str">
        <f>IFERROR(tblOperatingExpenses[[#This Row],[الفرق (بالريال)]]/tblOperatingExpenses[[#This Row],[الميزانية]],"")</f>
        <v/>
      </c>
    </row>
    <row r="37" spans="2:7" s="14" customFormat="1" ht="19.5" customHeight="1">
      <c r="B37" s="15" t="str">
        <f>IFERROR(#REF!/#REF!,"")</f>
        <v/>
      </c>
      <c r="C37" s="14" t="s">
        <v>13</v>
      </c>
      <c r="D37" s="24"/>
      <c r="E37" s="24"/>
      <c r="F37" s="26">
        <f>tblOperatingExpenses[[#This Row],[الميزانية]]-tblOperatingExpenses[[#This Row],[الفعلي]]</f>
        <v>0</v>
      </c>
      <c r="G37" s="16" t="str">
        <f>IFERROR(tblOperatingExpenses[[#This Row],[الفرق (بالريال)]]/tblOperatingExpenses[[#This Row],[الميزانية]],"")</f>
        <v/>
      </c>
    </row>
    <row r="38" spans="2:7" s="14" customFormat="1" ht="19.5" customHeight="1">
      <c r="B38" s="15" t="str">
        <f>IFERROR(#REF!/#REF!,"")</f>
        <v/>
      </c>
      <c r="C38" s="14" t="s">
        <v>14</v>
      </c>
      <c r="D38" s="24"/>
      <c r="E38" s="24"/>
      <c r="F38" s="26">
        <f>tblOperatingExpenses[[#This Row],[الميزانية]]-tblOperatingExpenses[[#This Row],[الفعلي]]</f>
        <v>0</v>
      </c>
      <c r="G38" s="16" t="str">
        <f>IFERROR(tblOperatingExpenses[[#This Row],[الفرق (بالريال)]]/tblOperatingExpenses[[#This Row],[الميزانية]],"")</f>
        <v/>
      </c>
    </row>
    <row r="39" spans="2:7" s="14" customFormat="1" ht="19.5" customHeight="1">
      <c r="B39" s="15" t="str">
        <f>IFERROR(#REF!/#REF!,"")</f>
        <v/>
      </c>
      <c r="C39" s="14" t="s">
        <v>15</v>
      </c>
      <c r="D39" s="24"/>
      <c r="E39" s="24"/>
      <c r="F39" s="26">
        <f>tblOperatingExpenses[[#This Row],[الميزانية]]-tblOperatingExpenses[[#This Row],[الفعلي]]</f>
        <v>0</v>
      </c>
      <c r="G39" s="16" t="str">
        <f>IFERROR(tblOperatingExpenses[[#This Row],[الفرق (بالريال)]]/tblOperatingExpenses[[#This Row],[الميزانية]],"")</f>
        <v/>
      </c>
    </row>
    <row r="40" spans="2:7" s="14" customFormat="1" ht="19.5" customHeight="1">
      <c r="B40" s="15" t="str">
        <f>IFERROR(#REF!/#REF!,"")</f>
        <v/>
      </c>
      <c r="C40" s="14" t="s">
        <v>16</v>
      </c>
      <c r="D40" s="24"/>
      <c r="E40" s="24"/>
      <c r="F40" s="26">
        <f>tblOperatingExpenses[[#This Row],[الميزانية]]-tblOperatingExpenses[[#This Row],[الفعلي]]</f>
        <v>0</v>
      </c>
      <c r="G40" s="16" t="str">
        <f>IFERROR(tblOperatingExpenses[[#This Row],[الفرق (بالريال)]]/tblOperatingExpenses[[#This Row],[الميزانية]],"")</f>
        <v/>
      </c>
    </row>
    <row r="41" spans="2:7" s="14" customFormat="1" ht="19.5" customHeight="1">
      <c r="B41" s="15" t="str">
        <f>IFERROR(#REF!/#REF!,"")</f>
        <v/>
      </c>
      <c r="C41" s="14" t="s">
        <v>17</v>
      </c>
      <c r="D41" s="24"/>
      <c r="E41" s="24"/>
      <c r="F41" s="26">
        <f>tblOperatingExpenses[[#This Row],[الميزانية]]-tblOperatingExpenses[[#This Row],[الفعلي]]</f>
        <v>0</v>
      </c>
      <c r="G41" s="16" t="str">
        <f>IFERROR(tblOperatingExpenses[[#This Row],[الفرق (بالريال)]]/tblOperatingExpenses[[#This Row],[الميزانية]],"")</f>
        <v/>
      </c>
    </row>
    <row r="42" spans="2:7" s="14" customFormat="1" ht="19.5" customHeight="1">
      <c r="B42" s="15" t="str">
        <f>IFERROR(#REF!/#REF!,"")</f>
        <v/>
      </c>
      <c r="C42" s="14" t="s">
        <v>18</v>
      </c>
      <c r="D42" s="24"/>
      <c r="E42" s="24"/>
      <c r="F42" s="26">
        <f>tblOperatingExpenses[[#This Row],[الميزانية]]-tblOperatingExpenses[[#This Row],[الفعلي]]</f>
        <v>0</v>
      </c>
      <c r="G42" s="16" t="str">
        <f>IFERROR(tblOperatingExpenses[[#This Row],[الفرق (بالريال)]]/tblOperatingExpenses[[#This Row],[الميزانية]],"")</f>
        <v/>
      </c>
    </row>
    <row r="43" spans="2:7" s="14" customFormat="1" ht="19.5" customHeight="1">
      <c r="B43" s="15" t="str">
        <f>IFERROR(#REF!/#REF!,"")</f>
        <v/>
      </c>
      <c r="C43" s="14" t="s">
        <v>19</v>
      </c>
      <c r="D43" s="24"/>
      <c r="E43" s="24"/>
      <c r="F43" s="26">
        <f>tblOperatingExpenses[[#This Row],[الميزانية]]-tblOperatingExpenses[[#This Row],[الفعلي]]</f>
        <v>0</v>
      </c>
      <c r="G43" s="16" t="str">
        <f>IFERROR(tblOperatingExpenses[[#This Row],[الفرق (بالريال)]]/tblOperatingExpenses[[#This Row],[الميزانية]],"")</f>
        <v/>
      </c>
    </row>
    <row r="44" spans="2:7" s="14" customFormat="1" ht="19.5" customHeight="1">
      <c r="B44" s="15" t="str">
        <f>IFERROR(#REF!/#REF!,"")</f>
        <v/>
      </c>
      <c r="C44" s="14" t="s">
        <v>20</v>
      </c>
      <c r="D44" s="24"/>
      <c r="E44" s="24"/>
      <c r="F44" s="26">
        <f>tblOperatingExpenses[[#This Row],[الميزانية]]-tblOperatingExpenses[[#This Row],[الفعلي]]</f>
        <v>0</v>
      </c>
      <c r="G44" s="16" t="str">
        <f>IFERROR(tblOperatingExpenses[[#This Row],[الفرق (بالريال)]]/tblOperatingExpenses[[#This Row],[الميزانية]],"")</f>
        <v/>
      </c>
    </row>
    <row r="45" spans="2:7" s="14" customFormat="1" ht="19.5" customHeight="1">
      <c r="B45" s="15" t="str">
        <f>IFERROR(#REF!/#REF!,"")</f>
        <v/>
      </c>
      <c r="C45" s="14" t="s">
        <v>21</v>
      </c>
      <c r="D45" s="24"/>
      <c r="E45" s="24"/>
      <c r="F45" s="26">
        <f>tblOperatingExpenses[[#This Row],[الميزانية]]-tblOperatingExpenses[[#This Row],[الفعلي]]</f>
        <v>0</v>
      </c>
      <c r="G45" s="16" t="str">
        <f>IFERROR(tblOperatingExpenses[[#This Row],[الفرق (بالريال)]]/tblOperatingExpenses[[#This Row],[الميزانية]],"")</f>
        <v/>
      </c>
    </row>
    <row r="46" spans="2:7" s="14" customFormat="1" ht="19.5" customHeight="1">
      <c r="B46" s="15" t="str">
        <f>IFERROR(#REF!/#REF!,"")</f>
        <v/>
      </c>
      <c r="C46" s="14" t="s">
        <v>13</v>
      </c>
      <c r="D46" s="24"/>
      <c r="E46" s="24"/>
      <c r="F46" s="26">
        <f>tblOperatingExpenses[[#This Row],[الميزانية]]-tblOperatingExpenses[[#This Row],[الفعلي]]</f>
        <v>0</v>
      </c>
      <c r="G46" s="16" t="str">
        <f>IFERROR(tblOperatingExpenses[[#This Row],[الفرق (بالريال)]]/tblOperatingExpenses[[#This Row],[الميزانية]],"")</f>
        <v/>
      </c>
    </row>
    <row r="47" spans="2:7" ht="19.5" customHeight="1">
      <c r="B47" s="22"/>
      <c r="C47" s="23" t="s">
        <v>3</v>
      </c>
      <c r="D47" s="26">
        <f>SUBTOTAL(109,[الميزانية],tblPersonnelExpenses[الميزانية])</f>
        <v>1400</v>
      </c>
      <c r="E47" s="26">
        <f>SUBTOTAL(109,[الفعلي],tblPersonnelExpenses[الفعلي])</f>
        <v>1490</v>
      </c>
      <c r="F47" s="25">
        <f>SUBTOTAL(109,[الفرق (بالريال)],tblPersonnelExpenses[الفرق (بالريال)])</f>
        <v>-90</v>
      </c>
      <c r="G47" s="28">
        <f>IFERROR(SUM(tblOperatingExpenses[[#Totals],[الفرق (بالريال)]]/tblOperatingExpenses[[#Totals],[الميزانية]]),"")</f>
        <v>-6.4285714285714279E-2</v>
      </c>
    </row>
    <row r="48" spans="2:7" ht="19.5" customHeight="1">
      <c r="B48" s="33"/>
      <c r="C48" s="33"/>
      <c r="D48" s="33"/>
      <c r="E48" s="33"/>
      <c r="F48" s="33"/>
      <c r="G48" s="33"/>
    </row>
  </sheetData>
  <mergeCells count="5">
    <mergeCell ref="F1:G1"/>
    <mergeCell ref="B1:E1"/>
    <mergeCell ref="B48:G48"/>
    <mergeCell ref="B17:G17"/>
    <mergeCell ref="B4:C4"/>
  </mergeCells>
  <conditionalFormatting sqref="G13:G16">
    <cfRule type="dataBar" priority="8">
      <dataBar>
        <cfvo type="min" val="0"/>
        <cfvo type="max" val="0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8">
      <dataBar>
        <cfvo type="min" val="0"/>
        <cfvo type="max" val="0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19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598D4A-D0F0-4F55-AA5A-3887E8BF1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ميزانية المصاريف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Elkholy</dc:creator>
  <cp:lastModifiedBy>Ahmad</cp:lastModifiedBy>
  <dcterms:modified xsi:type="dcterms:W3CDTF">2013-04-19T23:24:02Z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TC034288909991</vt:lpwstr>
  </property>
</Properties>
</file>